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kowalczyk\Desktop\podzial dotacji 2016\podziały z wbp\"/>
    </mc:Choice>
  </mc:AlternateContent>
  <bookViews>
    <workbookView xWindow="0" yWindow="0" windowWidth="24000" windowHeight="9735"/>
  </bookViews>
  <sheets>
    <sheet name="Lubuskie" sheetId="1" r:id="rId1"/>
  </sheets>
  <definedNames>
    <definedName name="_xlnm._FilterDatabase" localSheetId="0" hidden="1">Lubuskie!$A$4:$M$54</definedName>
    <definedName name="_xlnm.Print_Area" localSheetId="0">Lubuskie!$A$1:$M$55</definedName>
  </definedNames>
  <calcPr calcId="152511"/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55" i="1" l="1"/>
</calcChain>
</file>

<file path=xl/sharedStrings.xml><?xml version="1.0" encoding="utf-8"?>
<sst xmlns="http://schemas.openxmlformats.org/spreadsheetml/2006/main" count="463" uniqueCount="191">
  <si>
    <t>Świdnica</t>
  </si>
  <si>
    <t>Gmina</t>
  </si>
  <si>
    <t>WSK</t>
  </si>
  <si>
    <t>ŚWIDNICA</t>
  </si>
  <si>
    <t>12</t>
  </si>
  <si>
    <t>04</t>
  </si>
  <si>
    <t>11</t>
  </si>
  <si>
    <t>09</t>
  </si>
  <si>
    <t>08</t>
  </si>
  <si>
    <t>06</t>
  </si>
  <si>
    <t>10</t>
  </si>
  <si>
    <t>01</t>
  </si>
  <si>
    <t>05</t>
  </si>
  <si>
    <t>02</t>
  </si>
  <si>
    <t>1</t>
  </si>
  <si>
    <t>2</t>
  </si>
  <si>
    <t>03</t>
  </si>
  <si>
    <t>3</t>
  </si>
  <si>
    <t>07</t>
  </si>
  <si>
    <t>Miejscowość</t>
  </si>
  <si>
    <t>Lp.</t>
  </si>
  <si>
    <t>A</t>
  </si>
  <si>
    <t>B</t>
  </si>
  <si>
    <t>C</t>
  </si>
  <si>
    <t>D</t>
  </si>
  <si>
    <t>I</t>
  </si>
  <si>
    <t>II</t>
  </si>
  <si>
    <t>III</t>
  </si>
  <si>
    <t>Kwota dotacji MKiDN</t>
  </si>
  <si>
    <t>SUMA</t>
  </si>
  <si>
    <t>KOD jst</t>
  </si>
  <si>
    <t>GRUPA zamożności</t>
  </si>
  <si>
    <t>Nazwa Wnioskodawcy</t>
  </si>
  <si>
    <t>Powiat</t>
  </si>
  <si>
    <t>% wsk jst do wsk kraju</t>
  </si>
  <si>
    <t>Województwo: LUBUSKIE, CZĘŚĆ ZIELONOGÓRSKA</t>
  </si>
  <si>
    <t>Gminna Biblioteka Publiczna w Dąbiu</t>
  </si>
  <si>
    <t>Dąbie</t>
  </si>
  <si>
    <t>krośnieński</t>
  </si>
  <si>
    <t>DĄBIE</t>
  </si>
  <si>
    <t>Gminna Biblioteka Publiczna w  Maszewie</t>
  </si>
  <si>
    <t>Maszewo</t>
  </si>
  <si>
    <t>MASZEWO</t>
  </si>
  <si>
    <t>Gminna Biblioteka Publiczna w Bobrowicach</t>
  </si>
  <si>
    <t>Bobrowice</t>
  </si>
  <si>
    <t xml:space="preserve">krośnieński </t>
  </si>
  <si>
    <t>BOBROWICE</t>
  </si>
  <si>
    <t>Gminna Biblioteka Publiczna w Bytnicy</t>
  </si>
  <si>
    <t>Bytnica</t>
  </si>
  <si>
    <t>BYTNICA</t>
  </si>
  <si>
    <t>Miejska Biblioteka Publiczna w Gubinie</t>
  </si>
  <si>
    <t>Gubin</t>
  </si>
  <si>
    <t>GUBIN</t>
  </si>
  <si>
    <t>Biblioteka Publiczna Miasta i Gminy w Krośnie Odrzańskim</t>
  </si>
  <si>
    <t>Krosno Odrzańskie</t>
  </si>
  <si>
    <t>KROSNO ODRZAŃSKIE</t>
  </si>
  <si>
    <t>Gminny Ośrodek Kultury w Nowym Miasteczku</t>
  </si>
  <si>
    <t>Nowe Miasteczko</t>
  </si>
  <si>
    <t>nowa sól</t>
  </si>
  <si>
    <t>NOWE MIASTECZKO</t>
  </si>
  <si>
    <t>Biblioteka Publiczna w Bytomiu Odrzańskim</t>
  </si>
  <si>
    <t>Bytom Odrzański</t>
  </si>
  <si>
    <t>nowosolski</t>
  </si>
  <si>
    <t>BYTOM ODRZAŃSKI</t>
  </si>
  <si>
    <t>Gminny Dom Kultury w Kolsku</t>
  </si>
  <si>
    <t>Kolsko</t>
  </si>
  <si>
    <t>KOLSKO</t>
  </si>
  <si>
    <t>Biblioteka Publiczna Miasta i Gminy Kożuchów</t>
  </si>
  <si>
    <t>Kożuchów</t>
  </si>
  <si>
    <t>KOŻUCHÓW</t>
  </si>
  <si>
    <t>Gminna Biblioteka Publiczna w Przyborowie</t>
  </si>
  <si>
    <t>Przyborów</t>
  </si>
  <si>
    <t>NOWA SÓL</t>
  </si>
  <si>
    <t>Miejska Biblioteka Publiczna w Nowej Soli</t>
  </si>
  <si>
    <t>Nowa Sól</t>
  </si>
  <si>
    <t>Biblioteka Publiczna w Siedlisku</t>
  </si>
  <si>
    <t>Siedlisko</t>
  </si>
  <si>
    <t>SIEDLISKO</t>
  </si>
  <si>
    <t xml:space="preserve">Gminna Biblioteka Publiczna w Skąpem </t>
  </si>
  <si>
    <t>Skąpe</t>
  </si>
  <si>
    <t>świebodziński</t>
  </si>
  <si>
    <t>SKĄPE</t>
  </si>
  <si>
    <t>Gminna Biblioteka Publiczna w Szczańcu</t>
  </si>
  <si>
    <t>Szczaniec</t>
  </si>
  <si>
    <t>SZCZANIEC</t>
  </si>
  <si>
    <t>Biblioteka Publiczna w Świebodzinie</t>
  </si>
  <si>
    <t>Świebodzin</t>
  </si>
  <si>
    <t>ŚWIEBODZIN</t>
  </si>
  <si>
    <t>Zbąszynecki Ośrodek Kultury</t>
  </si>
  <si>
    <t>Zbąszynek</t>
  </si>
  <si>
    <t>ZBĄSZYNEK</t>
  </si>
  <si>
    <t>Biblioteka Publiczna w Sławie</t>
  </si>
  <si>
    <t>Sława</t>
  </si>
  <si>
    <t>wschowski</t>
  </si>
  <si>
    <t>SŁAWA</t>
  </si>
  <si>
    <t>Biblioteka Publiczna Miasta i Gminy w Szlichtyngowej</t>
  </si>
  <si>
    <t>Szlichtyngowa</t>
  </si>
  <si>
    <t>SZLICHTYNGOWA</t>
  </si>
  <si>
    <t>Biblioteka Publiczna Miasta i Gminy we Wschowie</t>
  </si>
  <si>
    <t>Wschowa</t>
  </si>
  <si>
    <t>WSCHOWA</t>
  </si>
  <si>
    <t>Wojewódzka i Miejska Biblioteka Publiczna im. C. Norwida w Zielonej Górze</t>
  </si>
  <si>
    <t>Zielona Góra</t>
  </si>
  <si>
    <t>Gminny Ośrodek Kultury w Świdnicy</t>
  </si>
  <si>
    <t>zielonogorski</t>
  </si>
  <si>
    <t>Biblioteka Publiczna im. Wiesława Sautera w Babimoście</t>
  </si>
  <si>
    <t>Babimost</t>
  </si>
  <si>
    <t>zielonogórski</t>
  </si>
  <si>
    <t>BABIMOST</t>
  </si>
  <si>
    <t>Gminna Biblioteka Publiczna w Bojadłach</t>
  </si>
  <si>
    <t>Bojadła</t>
  </si>
  <si>
    <t>BOJADŁA</t>
  </si>
  <si>
    <t>Miejsko-Gminna Biblioteka Publiczna w Czerwieńsku</t>
  </si>
  <si>
    <t>Czerwieńsk</t>
  </si>
  <si>
    <t>CZERWIEŃSK</t>
  </si>
  <si>
    <t>Gminne Centrum Kultury w Kargowej</t>
  </si>
  <si>
    <t>Kargowa</t>
  </si>
  <si>
    <t>Zielonogórski</t>
  </si>
  <si>
    <t>KARGOWA</t>
  </si>
  <si>
    <t>Miejsko Gminna Biblioteka Publiczna w Nowogrodzie Bobrzańskim</t>
  </si>
  <si>
    <t>Nowogród Bobrzański</t>
  </si>
  <si>
    <t>NOWOGRÓD BOBRZAŃSKI</t>
  </si>
  <si>
    <t>Biblioteka Publiczna Gminy Sulechów</t>
  </si>
  <si>
    <t>Sulechów</t>
  </si>
  <si>
    <t>SULECHÓW</t>
  </si>
  <si>
    <t>Gminna Biblioteka Publiczna w Trzebiechowie</t>
  </si>
  <si>
    <t>Trzebiechów</t>
  </si>
  <si>
    <t>TRZEBIECHÓW</t>
  </si>
  <si>
    <t>Gminna Biblioteka Publiczna w Zaborze</t>
  </si>
  <si>
    <t>Zabór</t>
  </si>
  <si>
    <t>ZABÓR</t>
  </si>
  <si>
    <t>Biblioteka Publiczna w Zielonej Górze</t>
  </si>
  <si>
    <t>ZIELONA GÓRA</t>
  </si>
  <si>
    <t>Gminna Biblioteka Publiczna w Brzeźnicy</t>
  </si>
  <si>
    <t>Brzeźnica</t>
  </si>
  <si>
    <t>żagański</t>
  </si>
  <si>
    <t>BRZEŹNICA</t>
  </si>
  <si>
    <t>Miejska Biblioteka Publiczna w Gozdnicy</t>
  </si>
  <si>
    <t>Gozdnica</t>
  </si>
  <si>
    <t>GOZDNICA</t>
  </si>
  <si>
    <t>Miejska Biblioteka Publiczna w Iłowej</t>
  </si>
  <si>
    <t>Iłowa</t>
  </si>
  <si>
    <t>IŁOWA</t>
  </si>
  <si>
    <t>Biblioteka Publiczna w Małomicach</t>
  </si>
  <si>
    <t>Małomice</t>
  </si>
  <si>
    <t>Żagański</t>
  </si>
  <si>
    <t>MAŁOMICE</t>
  </si>
  <si>
    <t>Gminne Centrum Kultury w Niegosławicach z/s w Gościeszowicach</t>
  </si>
  <si>
    <t>Gościeszowice</t>
  </si>
  <si>
    <t>NIEGOSŁAWICE</t>
  </si>
  <si>
    <t>Miejska Biblioteka Publiczna w Szprotawie</t>
  </si>
  <si>
    <t>Szprotawa</t>
  </si>
  <si>
    <t>SZPROTAWA</t>
  </si>
  <si>
    <t>Gminny Ośrodek Kultury i Biblioteki w Wymiarkach</t>
  </si>
  <si>
    <t>Wymiarki</t>
  </si>
  <si>
    <t>WYMIARKI</t>
  </si>
  <si>
    <t>Gminna Biblioteka Publiczna w Dzietrzychowicach</t>
  </si>
  <si>
    <t>Dzietrzychowice</t>
  </si>
  <si>
    <t>ŻAGAŃ</t>
  </si>
  <si>
    <t>Miejska Biblioteka Publiczna w Żaganiu</t>
  </si>
  <si>
    <t>Żagań</t>
  </si>
  <si>
    <t>Gminna Biblioteka Publiczna w Brodach</t>
  </si>
  <si>
    <t>Brody</t>
  </si>
  <si>
    <t>żarski</t>
  </si>
  <si>
    <t>BRODY</t>
  </si>
  <si>
    <t>Biblioteka Publiczna Miasta i Gminy w Jasieniu</t>
  </si>
  <si>
    <t>Jasień</t>
  </si>
  <si>
    <t>JASIEŃ</t>
  </si>
  <si>
    <t>Gminna Biblioteka Publiczna w Lipinkach Łużyckich</t>
  </si>
  <si>
    <t>Lipinki Łużyckie</t>
  </si>
  <si>
    <t>LIPINKI ŁUŻYCKIE</t>
  </si>
  <si>
    <t>Biblioteka Publiczna Miasta i Gminy im. Leona Kruczkowskiego w Lubsku</t>
  </si>
  <si>
    <t>Lubsko</t>
  </si>
  <si>
    <t>LUBSKO</t>
  </si>
  <si>
    <t>Ośrodek Kultury, Sportu i Rekreacji w Łęknicy</t>
  </si>
  <si>
    <t>Łęknica</t>
  </si>
  <si>
    <t>ŁĘKNICA</t>
  </si>
  <si>
    <t>Gminna Biblioteka Publiczna w Przewozie</t>
  </si>
  <si>
    <t>Przewóz</t>
  </si>
  <si>
    <t>PRZEWÓZ</t>
  </si>
  <si>
    <t>Ośrodek Kultury i Biblioteka w Trzebielu</t>
  </si>
  <si>
    <t>Trzebiel</t>
  </si>
  <si>
    <t>TRZEBIEL</t>
  </si>
  <si>
    <t>Gminna Biblioteka Publiczna w Tuplicach</t>
  </si>
  <si>
    <t>Tuplice</t>
  </si>
  <si>
    <t>TUPLICE</t>
  </si>
  <si>
    <t>Gminna Biblioteka Publiczna Gminy Żary z/s w Bieniowie</t>
  </si>
  <si>
    <t>Bieniów</t>
  </si>
  <si>
    <t>ŻARY</t>
  </si>
  <si>
    <t>Miejska Biblioteka Publiczna w Żarach</t>
  </si>
  <si>
    <t>Żary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</si>
</sst>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zł&quot;_-;\-* #,##0\ &quot;zł&quot;_-;_-* &quot;-&quot;\ &quot;zł&quot;_-;_-@_-"/>
    <numFmt numFmtId="41" formatCode="_-* #,##0\ _z_ł_-;\-* #,##0\ _z_ł_-;_-* &quot;-&quot;\ _z_ł_-;_-@_-"/>
    <numFmt numFmtId="43" formatCode="_-* #,##0.00\ _z_ł_-;\-* #,##0.00\ _z_ł_-;_-* &quot;-&quot;??\ _z_ł_-;_-@_-"/>
    <numFmt numFmtId="164" formatCode="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33" borderId="0" xfId="0" applyFill="1"/>
    <xf numFmtId="0" fontId="16" fillId="33" borderId="0" xfId="0" applyFont="1" applyFill="1"/>
    <xf numFmtId="0" fontId="0" fillId="33" borderId="0" xfId="0" applyFill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0" fillId="33" borderId="0" xfId="0" applyFill="1" applyAlignment="1">
      <alignment wrapText="1"/>
    </xf>
    <xf numFmtId="41" fontId="19" fillId="33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49" fontId="18" fillId="33" borderId="10" xfId="0" applyNumberFormat="1" applyFont="1" applyFill="1" applyBorder="1" applyAlignment="1">
      <alignment vertical="center" wrapText="1"/>
    </xf>
    <xf numFmtId="4" fontId="18" fillId="33" borderId="10" xfId="0" applyNumberFormat="1" applyFont="1" applyFill="1" applyBorder="1" applyAlignment="1">
      <alignment vertical="center" wrapText="1"/>
    </xf>
    <xf numFmtId="43" fontId="19" fillId="33" borderId="10" xfId="1" applyFont="1" applyFill="1" applyBorder="1" applyAlignment="1">
      <alignment vertical="center" wrapText="1"/>
    </xf>
    <xf numFmtId="10" fontId="19" fillId="33" borderId="10" xfId="43" applyNumberFormat="1" applyFont="1" applyFill="1" applyBorder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33" borderId="0" xfId="0" applyFill="1" applyAlignment="1">
      <alignment horizontal="center" vertical="center"/>
    </xf>
    <xf numFmtId="41" fontId="16" fillId="33" borderId="0" xfId="0" applyNumberFormat="1" applyFont="1" applyFill="1" applyAlignment="1">
      <alignment horizontal="center" vertical="center"/>
    </xf>
    <xf numFmtId="42" fontId="20" fillId="35" borderId="10" xfId="0" applyNumberFormat="1" applyFont="1" applyFill="1" applyBorder="1" applyAlignment="1" applyProtection="1">
      <alignment vertical="center" wrapText="1"/>
      <protection locked="0"/>
    </xf>
    <xf numFmtId="42" fontId="22" fillId="35" borderId="14" xfId="0" applyNumberFormat="1" applyFont="1" applyFill="1" applyBorder="1" applyAlignment="1" applyProtection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43" fontId="23" fillId="33" borderId="10" xfId="1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41" fontId="22" fillId="34" borderId="11" xfId="0" applyNumberFormat="1" applyFont="1" applyFill="1" applyBorder="1" applyAlignment="1">
      <alignment horizontal="center" vertical="center" wrapText="1"/>
    </xf>
    <xf numFmtId="41" fontId="22" fillId="34" borderId="15" xfId="0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Dziesiętny" xfId="1" builtinId="3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43" builtinId="5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zoomScaleNormal="100" workbookViewId="0">
      <pane ySplit="4" topLeftCell="A50" activePane="bottomLeft" state="frozen"/>
      <selection pane="bottomLeft" activeCell="O26" sqref="O26"/>
    </sheetView>
  </sheetViews>
  <sheetFormatPr defaultRowHeight="15" x14ac:dyDescent="0.25"/>
  <cols>
    <col min="1" max="1" width="4" style="16" bestFit="1" customWidth="1"/>
    <col min="2" max="2" width="53.85546875" style="6" customWidth="1"/>
    <col min="3" max="3" width="20.85546875" style="1" bestFit="1" customWidth="1"/>
    <col min="4" max="4" width="15.28515625" style="1" bestFit="1" customWidth="1"/>
    <col min="5" max="7" width="3" style="1" bestFit="1" customWidth="1"/>
    <col min="8" max="8" width="2.5703125" style="1" customWidth="1"/>
    <col min="9" max="9" width="23.5703125" style="1" bestFit="1" customWidth="1"/>
    <col min="10" max="10" width="10" style="2" bestFit="1" customWidth="1"/>
    <col min="11" max="11" width="12.85546875" style="2" customWidth="1"/>
    <col min="12" max="12" width="11.7109375" style="17" customWidth="1"/>
    <col min="13" max="13" width="14.5703125" style="1" customWidth="1"/>
    <col min="14" max="16384" width="9.140625" style="1"/>
  </cols>
  <sheetData>
    <row r="1" spans="1:13" s="3" customFormat="1" ht="36" customHeight="1" x14ac:dyDescent="0.25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3" customFormat="1" ht="15.75" x14ac:dyDescent="0.25">
      <c r="A2" s="26" t="s">
        <v>20</v>
      </c>
      <c r="B2" s="26" t="s">
        <v>32</v>
      </c>
      <c r="C2" s="26" t="s">
        <v>19</v>
      </c>
      <c r="D2" s="26" t="s">
        <v>33</v>
      </c>
      <c r="E2" s="28" t="s">
        <v>30</v>
      </c>
      <c r="F2" s="29"/>
      <c r="G2" s="29"/>
      <c r="H2" s="30"/>
      <c r="I2" s="26" t="s">
        <v>1</v>
      </c>
      <c r="J2" s="26" t="s">
        <v>2</v>
      </c>
      <c r="K2" s="26" t="s">
        <v>34</v>
      </c>
      <c r="L2" s="31" t="s">
        <v>31</v>
      </c>
      <c r="M2" s="26" t="s">
        <v>28</v>
      </c>
    </row>
    <row r="3" spans="1:13" s="3" customFormat="1" ht="19.5" customHeight="1" x14ac:dyDescent="0.25">
      <c r="A3" s="27"/>
      <c r="B3" s="27"/>
      <c r="C3" s="27"/>
      <c r="D3" s="27"/>
      <c r="E3" s="4" t="s">
        <v>21</v>
      </c>
      <c r="F3" s="4" t="s">
        <v>22</v>
      </c>
      <c r="G3" s="4" t="s">
        <v>23</v>
      </c>
      <c r="H3" s="4" t="s">
        <v>24</v>
      </c>
      <c r="I3" s="27"/>
      <c r="J3" s="27"/>
      <c r="K3" s="27"/>
      <c r="L3" s="32"/>
      <c r="M3" s="27"/>
    </row>
    <row r="4" spans="1:13" s="3" customFormat="1" x14ac:dyDescent="0.25">
      <c r="A4" s="5">
        <v>1</v>
      </c>
      <c r="B4" s="20">
        <v>2</v>
      </c>
      <c r="C4" s="20">
        <v>3</v>
      </c>
      <c r="D4" s="20">
        <v>4</v>
      </c>
      <c r="E4" s="22">
        <v>5</v>
      </c>
      <c r="F4" s="22"/>
      <c r="G4" s="22"/>
      <c r="H4" s="22"/>
      <c r="I4" s="5">
        <v>6</v>
      </c>
      <c r="J4" s="5">
        <v>7</v>
      </c>
      <c r="K4" s="5">
        <v>8</v>
      </c>
      <c r="L4" s="5">
        <v>9</v>
      </c>
      <c r="M4" s="5">
        <v>10</v>
      </c>
    </row>
    <row r="5" spans="1:13" s="15" customFormat="1" ht="30" customHeight="1" x14ac:dyDescent="0.25">
      <c r="A5" s="8">
        <v>1</v>
      </c>
      <c r="B5" s="9" t="s">
        <v>36</v>
      </c>
      <c r="C5" s="9" t="s">
        <v>37</v>
      </c>
      <c r="D5" s="9" t="s">
        <v>38</v>
      </c>
      <c r="E5" s="10" t="s">
        <v>8</v>
      </c>
      <c r="F5" s="10" t="s">
        <v>13</v>
      </c>
      <c r="G5" s="10" t="s">
        <v>5</v>
      </c>
      <c r="H5" s="11" t="s">
        <v>15</v>
      </c>
      <c r="I5" s="12" t="s">
        <v>39</v>
      </c>
      <c r="J5" s="13">
        <v>1292.57</v>
      </c>
      <c r="K5" s="14">
        <f t="shared" ref="K5:K24" si="0">J5/1514.27</f>
        <v>0.85359282030285222</v>
      </c>
      <c r="L5" s="7" t="s">
        <v>26</v>
      </c>
      <c r="M5" s="18">
        <v>5617</v>
      </c>
    </row>
    <row r="6" spans="1:13" s="15" customFormat="1" ht="30" customHeight="1" x14ac:dyDescent="0.25">
      <c r="A6" s="8">
        <v>2</v>
      </c>
      <c r="B6" s="9" t="s">
        <v>40</v>
      </c>
      <c r="C6" s="9" t="s">
        <v>41</v>
      </c>
      <c r="D6" s="9" t="s">
        <v>38</v>
      </c>
      <c r="E6" s="10" t="s">
        <v>8</v>
      </c>
      <c r="F6" s="10" t="s">
        <v>13</v>
      </c>
      <c r="G6" s="10" t="s">
        <v>18</v>
      </c>
      <c r="H6" s="11" t="s">
        <v>15</v>
      </c>
      <c r="I6" s="12" t="s">
        <v>42</v>
      </c>
      <c r="J6" s="13">
        <v>1155.74</v>
      </c>
      <c r="K6" s="14">
        <f t="shared" si="0"/>
        <v>0.76323244863861794</v>
      </c>
      <c r="L6" s="7" t="s">
        <v>26</v>
      </c>
      <c r="M6" s="18">
        <v>4221</v>
      </c>
    </row>
    <row r="7" spans="1:13" s="15" customFormat="1" ht="30" customHeight="1" x14ac:dyDescent="0.25">
      <c r="A7" s="8">
        <v>3</v>
      </c>
      <c r="B7" s="9" t="s">
        <v>43</v>
      </c>
      <c r="C7" s="9" t="s">
        <v>44</v>
      </c>
      <c r="D7" s="9" t="s">
        <v>45</v>
      </c>
      <c r="E7" s="10" t="s">
        <v>8</v>
      </c>
      <c r="F7" s="10" t="s">
        <v>13</v>
      </c>
      <c r="G7" s="10" t="s">
        <v>13</v>
      </c>
      <c r="H7" s="11" t="s">
        <v>15</v>
      </c>
      <c r="I7" s="12" t="s">
        <v>46</v>
      </c>
      <c r="J7" s="13">
        <v>3287.44</v>
      </c>
      <c r="K7" s="14">
        <f t="shared" si="0"/>
        <v>2.1709734723662226</v>
      </c>
      <c r="L7" s="7" t="s">
        <v>27</v>
      </c>
      <c r="M7" s="18">
        <v>5964</v>
      </c>
    </row>
    <row r="8" spans="1:13" s="15" customFormat="1" ht="30" customHeight="1" x14ac:dyDescent="0.25">
      <c r="A8" s="8">
        <v>4</v>
      </c>
      <c r="B8" s="9" t="s">
        <v>47</v>
      </c>
      <c r="C8" s="9" t="s">
        <v>48</v>
      </c>
      <c r="D8" s="9" t="s">
        <v>45</v>
      </c>
      <c r="E8" s="10" t="s">
        <v>8</v>
      </c>
      <c r="F8" s="10" t="s">
        <v>13</v>
      </c>
      <c r="G8" s="10" t="s">
        <v>16</v>
      </c>
      <c r="H8" s="11" t="s">
        <v>15</v>
      </c>
      <c r="I8" s="12" t="s">
        <v>49</v>
      </c>
      <c r="J8" s="13">
        <v>1522.9</v>
      </c>
      <c r="K8" s="14">
        <f t="shared" si="0"/>
        <v>1.0056991157455408</v>
      </c>
      <c r="L8" s="7" t="s">
        <v>27</v>
      </c>
      <c r="M8" s="18">
        <v>4641</v>
      </c>
    </row>
    <row r="9" spans="1:13" s="15" customFormat="1" ht="30" customHeight="1" x14ac:dyDescent="0.25">
      <c r="A9" s="8">
        <v>5</v>
      </c>
      <c r="B9" s="9" t="s">
        <v>50</v>
      </c>
      <c r="C9" s="9" t="s">
        <v>51</v>
      </c>
      <c r="D9" s="9" t="s">
        <v>45</v>
      </c>
      <c r="E9" s="10" t="s">
        <v>8</v>
      </c>
      <c r="F9" s="10" t="s">
        <v>13</v>
      </c>
      <c r="G9" s="10" t="s">
        <v>11</v>
      </c>
      <c r="H9" s="11" t="s">
        <v>14</v>
      </c>
      <c r="I9" s="12" t="s">
        <v>52</v>
      </c>
      <c r="J9" s="13">
        <v>1213.73</v>
      </c>
      <c r="K9" s="14">
        <f t="shared" si="0"/>
        <v>0.80152812906549031</v>
      </c>
      <c r="L9" s="7" t="s">
        <v>26</v>
      </c>
      <c r="M9" s="18">
        <v>8052</v>
      </c>
    </row>
    <row r="10" spans="1:13" s="15" customFormat="1" ht="30" customHeight="1" x14ac:dyDescent="0.25">
      <c r="A10" s="8">
        <v>6</v>
      </c>
      <c r="B10" s="9" t="s">
        <v>53</v>
      </c>
      <c r="C10" s="9" t="s">
        <v>54</v>
      </c>
      <c r="D10" s="9" t="s">
        <v>45</v>
      </c>
      <c r="E10" s="10" t="s">
        <v>8</v>
      </c>
      <c r="F10" s="10" t="s">
        <v>13</v>
      </c>
      <c r="G10" s="10" t="s">
        <v>9</v>
      </c>
      <c r="H10" s="11" t="s">
        <v>17</v>
      </c>
      <c r="I10" s="12" t="s">
        <v>55</v>
      </c>
      <c r="J10" s="13">
        <v>1490.1</v>
      </c>
      <c r="K10" s="14">
        <f t="shared" si="0"/>
        <v>0.98403851360721661</v>
      </c>
      <c r="L10" s="7" t="s">
        <v>26</v>
      </c>
      <c r="M10" s="18">
        <v>11500</v>
      </c>
    </row>
    <row r="11" spans="1:13" s="15" customFormat="1" ht="30" customHeight="1" x14ac:dyDescent="0.25">
      <c r="A11" s="8">
        <v>7</v>
      </c>
      <c r="B11" s="9" t="s">
        <v>56</v>
      </c>
      <c r="C11" s="9" t="s">
        <v>57</v>
      </c>
      <c r="D11" s="9" t="s">
        <v>58</v>
      </c>
      <c r="E11" s="10" t="s">
        <v>8</v>
      </c>
      <c r="F11" s="10" t="s">
        <v>5</v>
      </c>
      <c r="G11" s="10" t="s">
        <v>9</v>
      </c>
      <c r="H11" s="11" t="s">
        <v>17</v>
      </c>
      <c r="I11" s="12" t="s">
        <v>59</v>
      </c>
      <c r="J11" s="13">
        <v>1188.76</v>
      </c>
      <c r="K11" s="14">
        <f t="shared" si="0"/>
        <v>0.78503833530347955</v>
      </c>
      <c r="L11" s="7" t="s">
        <v>26</v>
      </c>
      <c r="M11" s="18">
        <v>3615</v>
      </c>
    </row>
    <row r="12" spans="1:13" s="15" customFormat="1" ht="30" customHeight="1" x14ac:dyDescent="0.25">
      <c r="A12" s="8">
        <v>8</v>
      </c>
      <c r="B12" s="9" t="s">
        <v>60</v>
      </c>
      <c r="C12" s="9" t="s">
        <v>61</v>
      </c>
      <c r="D12" s="9" t="s">
        <v>62</v>
      </c>
      <c r="E12" s="10" t="s">
        <v>8</v>
      </c>
      <c r="F12" s="10" t="s">
        <v>5</v>
      </c>
      <c r="G12" s="10" t="s">
        <v>13</v>
      </c>
      <c r="H12" s="11" t="s">
        <v>17</v>
      </c>
      <c r="I12" s="12" t="s">
        <v>63</v>
      </c>
      <c r="J12" s="13">
        <v>941.52</v>
      </c>
      <c r="K12" s="14">
        <f t="shared" si="0"/>
        <v>0.6217649428437465</v>
      </c>
      <c r="L12" s="7" t="s">
        <v>26</v>
      </c>
      <c r="M12" s="18">
        <v>12688</v>
      </c>
    </row>
    <row r="13" spans="1:13" s="15" customFormat="1" ht="30" customHeight="1" x14ac:dyDescent="0.25">
      <c r="A13" s="8">
        <v>9</v>
      </c>
      <c r="B13" s="9" t="s">
        <v>64</v>
      </c>
      <c r="C13" s="9" t="s">
        <v>65</v>
      </c>
      <c r="D13" s="9" t="s">
        <v>62</v>
      </c>
      <c r="E13" s="10" t="s">
        <v>8</v>
      </c>
      <c r="F13" s="10" t="s">
        <v>5</v>
      </c>
      <c r="G13" s="10" t="s">
        <v>16</v>
      </c>
      <c r="H13" s="11" t="s">
        <v>15</v>
      </c>
      <c r="I13" s="12" t="s">
        <v>66</v>
      </c>
      <c r="J13" s="13">
        <v>783.35</v>
      </c>
      <c r="K13" s="14">
        <f t="shared" si="0"/>
        <v>0.51731197210537094</v>
      </c>
      <c r="L13" s="7" t="s">
        <v>25</v>
      </c>
      <c r="M13" s="18">
        <v>3669</v>
      </c>
    </row>
    <row r="14" spans="1:13" s="15" customFormat="1" ht="30" customHeight="1" x14ac:dyDescent="0.25">
      <c r="A14" s="8">
        <v>10</v>
      </c>
      <c r="B14" s="9" t="s">
        <v>67</v>
      </c>
      <c r="C14" s="9" t="s">
        <v>68</v>
      </c>
      <c r="D14" s="9" t="s">
        <v>62</v>
      </c>
      <c r="E14" s="10" t="s">
        <v>8</v>
      </c>
      <c r="F14" s="10" t="s">
        <v>5</v>
      </c>
      <c r="G14" s="10" t="s">
        <v>5</v>
      </c>
      <c r="H14" s="11" t="s">
        <v>17</v>
      </c>
      <c r="I14" s="12" t="s">
        <v>69</v>
      </c>
      <c r="J14" s="13">
        <v>1190.01</v>
      </c>
      <c r="K14" s="14">
        <f t="shared" si="0"/>
        <v>0.78586381556789742</v>
      </c>
      <c r="L14" s="7" t="s">
        <v>26</v>
      </c>
      <c r="M14" s="18">
        <v>7679</v>
      </c>
    </row>
    <row r="15" spans="1:13" s="15" customFormat="1" ht="30" customHeight="1" x14ac:dyDescent="0.25">
      <c r="A15" s="8">
        <v>11</v>
      </c>
      <c r="B15" s="9" t="s">
        <v>70</v>
      </c>
      <c r="C15" s="9" t="s">
        <v>71</v>
      </c>
      <c r="D15" s="9" t="s">
        <v>62</v>
      </c>
      <c r="E15" s="10" t="s">
        <v>8</v>
      </c>
      <c r="F15" s="10" t="s">
        <v>5</v>
      </c>
      <c r="G15" s="10" t="s">
        <v>12</v>
      </c>
      <c r="H15" s="11" t="s">
        <v>15</v>
      </c>
      <c r="I15" s="12" t="s">
        <v>72</v>
      </c>
      <c r="J15" s="13">
        <v>1286.5899999999999</v>
      </c>
      <c r="K15" s="14">
        <f t="shared" si="0"/>
        <v>0.84964372271787725</v>
      </c>
      <c r="L15" s="7" t="s">
        <v>26</v>
      </c>
      <c r="M15" s="18">
        <v>5544</v>
      </c>
    </row>
    <row r="16" spans="1:13" s="15" customFormat="1" ht="30" customHeight="1" x14ac:dyDescent="0.25">
      <c r="A16" s="8">
        <v>12</v>
      </c>
      <c r="B16" s="9" t="s">
        <v>73</v>
      </c>
      <c r="C16" s="9" t="s">
        <v>74</v>
      </c>
      <c r="D16" s="9" t="s">
        <v>62</v>
      </c>
      <c r="E16" s="10" t="s">
        <v>8</v>
      </c>
      <c r="F16" s="10" t="s">
        <v>5</v>
      </c>
      <c r="G16" s="10" t="s">
        <v>11</v>
      </c>
      <c r="H16" s="11" t="s">
        <v>14</v>
      </c>
      <c r="I16" s="12" t="s">
        <v>72</v>
      </c>
      <c r="J16" s="13">
        <v>1238.8499999999999</v>
      </c>
      <c r="K16" s="14">
        <f t="shared" si="0"/>
        <v>0.81811698045923109</v>
      </c>
      <c r="L16" s="7" t="s">
        <v>26</v>
      </c>
      <c r="M16" s="18">
        <v>15505</v>
      </c>
    </row>
    <row r="17" spans="1:13" s="15" customFormat="1" ht="30" customHeight="1" x14ac:dyDescent="0.25">
      <c r="A17" s="8">
        <v>13</v>
      </c>
      <c r="B17" s="9" t="s">
        <v>75</v>
      </c>
      <c r="C17" s="9" t="s">
        <v>76</v>
      </c>
      <c r="D17" s="9" t="s">
        <v>62</v>
      </c>
      <c r="E17" s="10" t="s">
        <v>8</v>
      </c>
      <c r="F17" s="10" t="s">
        <v>5</v>
      </c>
      <c r="G17" s="10" t="s">
        <v>8</v>
      </c>
      <c r="H17" s="11" t="s">
        <v>15</v>
      </c>
      <c r="I17" s="12" t="s">
        <v>77</v>
      </c>
      <c r="J17" s="13">
        <v>1043.03</v>
      </c>
      <c r="K17" s="14">
        <f t="shared" si="0"/>
        <v>0.68880054415659031</v>
      </c>
      <c r="L17" s="7" t="s">
        <v>26</v>
      </c>
      <c r="M17" s="18">
        <v>5854</v>
      </c>
    </row>
    <row r="18" spans="1:13" s="15" customFormat="1" ht="30" customHeight="1" x14ac:dyDescent="0.25">
      <c r="A18" s="8">
        <v>14</v>
      </c>
      <c r="B18" s="9" t="s">
        <v>78</v>
      </c>
      <c r="C18" s="9" t="s">
        <v>79</v>
      </c>
      <c r="D18" s="9" t="s">
        <v>80</v>
      </c>
      <c r="E18" s="10" t="s">
        <v>8</v>
      </c>
      <c r="F18" s="10" t="s">
        <v>8</v>
      </c>
      <c r="G18" s="10" t="s">
        <v>16</v>
      </c>
      <c r="H18" s="11" t="s">
        <v>15</v>
      </c>
      <c r="I18" s="12" t="s">
        <v>81</v>
      </c>
      <c r="J18" s="13">
        <v>1372.41</v>
      </c>
      <c r="K18" s="14">
        <f t="shared" si="0"/>
        <v>0.90631789575174848</v>
      </c>
      <c r="L18" s="7" t="s">
        <v>26</v>
      </c>
      <c r="M18" s="18">
        <v>3523</v>
      </c>
    </row>
    <row r="19" spans="1:13" s="15" customFormat="1" ht="30" customHeight="1" x14ac:dyDescent="0.25">
      <c r="A19" s="8">
        <v>15</v>
      </c>
      <c r="B19" s="9" t="s">
        <v>82</v>
      </c>
      <c r="C19" s="9" t="s">
        <v>83</v>
      </c>
      <c r="D19" s="9" t="s">
        <v>80</v>
      </c>
      <c r="E19" s="10" t="s">
        <v>8</v>
      </c>
      <c r="F19" s="10" t="s">
        <v>8</v>
      </c>
      <c r="G19" s="10" t="s">
        <v>5</v>
      </c>
      <c r="H19" s="11" t="s">
        <v>15</v>
      </c>
      <c r="I19" s="12" t="s">
        <v>84</v>
      </c>
      <c r="J19" s="13">
        <v>1049.9000000000001</v>
      </c>
      <c r="K19" s="14">
        <f t="shared" si="0"/>
        <v>0.69333738368983078</v>
      </c>
      <c r="L19" s="7" t="s">
        <v>26</v>
      </c>
      <c r="M19" s="18">
        <v>3784</v>
      </c>
    </row>
    <row r="20" spans="1:13" s="15" customFormat="1" ht="30" customHeight="1" x14ac:dyDescent="0.25">
      <c r="A20" s="8">
        <v>16</v>
      </c>
      <c r="B20" s="9" t="s">
        <v>85</v>
      </c>
      <c r="C20" s="9" t="s">
        <v>86</v>
      </c>
      <c r="D20" s="9" t="s">
        <v>80</v>
      </c>
      <c r="E20" s="10" t="s">
        <v>8</v>
      </c>
      <c r="F20" s="10" t="s">
        <v>8</v>
      </c>
      <c r="G20" s="10" t="s">
        <v>12</v>
      </c>
      <c r="H20" s="11" t="s">
        <v>17</v>
      </c>
      <c r="I20" s="12" t="s">
        <v>87</v>
      </c>
      <c r="J20" s="13">
        <v>1430.85</v>
      </c>
      <c r="K20" s="14">
        <f t="shared" si="0"/>
        <v>0.94491074907381112</v>
      </c>
      <c r="L20" s="7" t="s">
        <v>26</v>
      </c>
      <c r="M20" s="18">
        <v>10562</v>
      </c>
    </row>
    <row r="21" spans="1:13" s="15" customFormat="1" ht="30" customHeight="1" x14ac:dyDescent="0.25">
      <c r="A21" s="8">
        <v>17</v>
      </c>
      <c r="B21" s="9" t="s">
        <v>88</v>
      </c>
      <c r="C21" s="9" t="s">
        <v>89</v>
      </c>
      <c r="D21" s="9" t="s">
        <v>80</v>
      </c>
      <c r="E21" s="10" t="s">
        <v>8</v>
      </c>
      <c r="F21" s="10" t="s">
        <v>8</v>
      </c>
      <c r="G21" s="10" t="s">
        <v>9</v>
      </c>
      <c r="H21" s="11" t="s">
        <v>17</v>
      </c>
      <c r="I21" s="12" t="s">
        <v>90</v>
      </c>
      <c r="J21" s="13">
        <v>2090.09</v>
      </c>
      <c r="K21" s="14">
        <f t="shared" si="0"/>
        <v>1.3802624366856637</v>
      </c>
      <c r="L21" s="7" t="s">
        <v>27</v>
      </c>
      <c r="M21" s="18">
        <v>3933</v>
      </c>
    </row>
    <row r="22" spans="1:13" s="15" customFormat="1" ht="30" customHeight="1" x14ac:dyDescent="0.25">
      <c r="A22" s="8">
        <v>18</v>
      </c>
      <c r="B22" s="9" t="s">
        <v>91</v>
      </c>
      <c r="C22" s="9" t="s">
        <v>92</v>
      </c>
      <c r="D22" s="9" t="s">
        <v>93</v>
      </c>
      <c r="E22" s="10" t="s">
        <v>8</v>
      </c>
      <c r="F22" s="10" t="s">
        <v>4</v>
      </c>
      <c r="G22" s="10" t="s">
        <v>11</v>
      </c>
      <c r="H22" s="11" t="s">
        <v>17</v>
      </c>
      <c r="I22" s="12" t="s">
        <v>94</v>
      </c>
      <c r="J22" s="13">
        <v>1462.86</v>
      </c>
      <c r="K22" s="14">
        <f t="shared" si="0"/>
        <v>0.96604964768502311</v>
      </c>
      <c r="L22" s="7" t="s">
        <v>26</v>
      </c>
      <c r="M22" s="18">
        <v>6033</v>
      </c>
    </row>
    <row r="23" spans="1:13" s="15" customFormat="1" ht="30" customHeight="1" x14ac:dyDescent="0.25">
      <c r="A23" s="8">
        <v>19</v>
      </c>
      <c r="B23" s="9" t="s">
        <v>95</v>
      </c>
      <c r="C23" s="9" t="s">
        <v>96</v>
      </c>
      <c r="D23" s="9" t="s">
        <v>93</v>
      </c>
      <c r="E23" s="10" t="s">
        <v>8</v>
      </c>
      <c r="F23" s="10" t="s">
        <v>4</v>
      </c>
      <c r="G23" s="10" t="s">
        <v>13</v>
      </c>
      <c r="H23" s="11" t="s">
        <v>17</v>
      </c>
      <c r="I23" s="12" t="s">
        <v>97</v>
      </c>
      <c r="J23" s="13">
        <v>1167.27</v>
      </c>
      <c r="K23" s="14">
        <f t="shared" si="0"/>
        <v>0.77084667859760814</v>
      </c>
      <c r="L23" s="7" t="s">
        <v>26</v>
      </c>
      <c r="M23" s="18">
        <v>5562</v>
      </c>
    </row>
    <row r="24" spans="1:13" s="15" customFormat="1" ht="30" customHeight="1" x14ac:dyDescent="0.25">
      <c r="A24" s="8">
        <v>20</v>
      </c>
      <c r="B24" s="9" t="s">
        <v>98</v>
      </c>
      <c r="C24" s="9" t="s">
        <v>99</v>
      </c>
      <c r="D24" s="9" t="s">
        <v>93</v>
      </c>
      <c r="E24" s="10" t="s">
        <v>8</v>
      </c>
      <c r="F24" s="10" t="s">
        <v>4</v>
      </c>
      <c r="G24" s="10" t="s">
        <v>16</v>
      </c>
      <c r="H24" s="11" t="s">
        <v>17</v>
      </c>
      <c r="I24" s="12" t="s">
        <v>100</v>
      </c>
      <c r="J24" s="13">
        <v>1024.07</v>
      </c>
      <c r="K24" s="14">
        <f t="shared" si="0"/>
        <v>0.67627965950590052</v>
      </c>
      <c r="L24" s="7" t="s">
        <v>26</v>
      </c>
      <c r="M24" s="18">
        <v>14034</v>
      </c>
    </row>
    <row r="25" spans="1:13" s="15" customFormat="1" ht="30" customHeight="1" x14ac:dyDescent="0.25">
      <c r="A25" s="8">
        <v>21</v>
      </c>
      <c r="B25" s="9" t="s">
        <v>101</v>
      </c>
      <c r="C25" s="9" t="s">
        <v>102</v>
      </c>
      <c r="D25" s="9" t="s">
        <v>102</v>
      </c>
      <c r="E25" s="10" t="s">
        <v>8</v>
      </c>
      <c r="F25" s="10"/>
      <c r="G25" s="10"/>
      <c r="H25" s="11"/>
      <c r="I25" s="12" t="s">
        <v>102</v>
      </c>
      <c r="J25" s="13">
        <v>99.82</v>
      </c>
      <c r="K25" s="14">
        <f>J25/137.78</f>
        <v>0.72448831470460151</v>
      </c>
      <c r="L25" s="7" t="s">
        <v>26</v>
      </c>
      <c r="M25" s="18">
        <v>79289</v>
      </c>
    </row>
    <row r="26" spans="1:13" s="15" customFormat="1" ht="30" customHeight="1" x14ac:dyDescent="0.25">
      <c r="A26" s="8">
        <v>22</v>
      </c>
      <c r="B26" s="9" t="s">
        <v>103</v>
      </c>
      <c r="C26" s="9" t="s">
        <v>0</v>
      </c>
      <c r="D26" s="9" t="s">
        <v>104</v>
      </c>
      <c r="E26" s="10" t="s">
        <v>8</v>
      </c>
      <c r="F26" s="10" t="s">
        <v>7</v>
      </c>
      <c r="G26" s="10" t="s">
        <v>18</v>
      </c>
      <c r="H26" s="11" t="s">
        <v>15</v>
      </c>
      <c r="I26" s="12" t="s">
        <v>3</v>
      </c>
      <c r="J26" s="13">
        <v>1708.76</v>
      </c>
      <c r="K26" s="14">
        <f t="shared" ref="K26:K54" si="1">J26/1514.27</f>
        <v>1.1284381253013003</v>
      </c>
      <c r="L26" s="7" t="s">
        <v>27</v>
      </c>
      <c r="M26" s="18">
        <v>3288</v>
      </c>
    </row>
    <row r="27" spans="1:13" s="15" customFormat="1" ht="30" customHeight="1" x14ac:dyDescent="0.25">
      <c r="A27" s="8">
        <v>23</v>
      </c>
      <c r="B27" s="9" t="s">
        <v>105</v>
      </c>
      <c r="C27" s="9" t="s">
        <v>106</v>
      </c>
      <c r="D27" s="9" t="s">
        <v>107</v>
      </c>
      <c r="E27" s="10" t="s">
        <v>8</v>
      </c>
      <c r="F27" s="10" t="s">
        <v>7</v>
      </c>
      <c r="G27" s="10" t="s">
        <v>11</v>
      </c>
      <c r="H27" s="11" t="s">
        <v>17</v>
      </c>
      <c r="I27" s="12" t="s">
        <v>108</v>
      </c>
      <c r="J27" s="13">
        <v>1889.12</v>
      </c>
      <c r="K27" s="14">
        <f t="shared" si="1"/>
        <v>1.2475450216936212</v>
      </c>
      <c r="L27" s="7" t="s">
        <v>27</v>
      </c>
      <c r="M27" s="18">
        <v>10089</v>
      </c>
    </row>
    <row r="28" spans="1:13" s="15" customFormat="1" ht="30" customHeight="1" x14ac:dyDescent="0.25">
      <c r="A28" s="8">
        <v>24</v>
      </c>
      <c r="B28" s="9" t="s">
        <v>109</v>
      </c>
      <c r="C28" s="9" t="s">
        <v>110</v>
      </c>
      <c r="D28" s="9" t="s">
        <v>107</v>
      </c>
      <c r="E28" s="10" t="s">
        <v>8</v>
      </c>
      <c r="F28" s="10" t="s">
        <v>7</v>
      </c>
      <c r="G28" s="10" t="s">
        <v>13</v>
      </c>
      <c r="H28" s="11" t="s">
        <v>15</v>
      </c>
      <c r="I28" s="12" t="s">
        <v>111</v>
      </c>
      <c r="J28" s="13">
        <v>1145.9000000000001</v>
      </c>
      <c r="K28" s="14">
        <f t="shared" si="1"/>
        <v>0.75673426799712085</v>
      </c>
      <c r="L28" s="7" t="s">
        <v>26</v>
      </c>
      <c r="M28" s="18">
        <v>3865</v>
      </c>
    </row>
    <row r="29" spans="1:13" s="15" customFormat="1" ht="30" customHeight="1" x14ac:dyDescent="0.25">
      <c r="A29" s="8">
        <v>25</v>
      </c>
      <c r="B29" s="9" t="s">
        <v>112</v>
      </c>
      <c r="C29" s="9" t="s">
        <v>113</v>
      </c>
      <c r="D29" s="9" t="s">
        <v>107</v>
      </c>
      <c r="E29" s="10" t="s">
        <v>8</v>
      </c>
      <c r="F29" s="10" t="s">
        <v>7</v>
      </c>
      <c r="G29" s="10" t="s">
        <v>16</v>
      </c>
      <c r="H29" s="11" t="s">
        <v>17</v>
      </c>
      <c r="I29" s="12" t="s">
        <v>114</v>
      </c>
      <c r="J29" s="13">
        <v>1519.26</v>
      </c>
      <c r="K29" s="14">
        <f t="shared" si="1"/>
        <v>1.0032953172155561</v>
      </c>
      <c r="L29" s="7" t="s">
        <v>27</v>
      </c>
      <c r="M29" s="18">
        <v>6753</v>
      </c>
    </row>
    <row r="30" spans="1:13" s="15" customFormat="1" ht="30" customHeight="1" x14ac:dyDescent="0.25">
      <c r="A30" s="8">
        <v>26</v>
      </c>
      <c r="B30" s="9" t="s">
        <v>115</v>
      </c>
      <c r="C30" s="9" t="s">
        <v>116</v>
      </c>
      <c r="D30" s="9" t="s">
        <v>117</v>
      </c>
      <c r="E30" s="10" t="s">
        <v>8</v>
      </c>
      <c r="F30" s="10" t="s">
        <v>7</v>
      </c>
      <c r="G30" s="10" t="s">
        <v>5</v>
      </c>
      <c r="H30" s="11" t="s">
        <v>17</v>
      </c>
      <c r="I30" s="12" t="s">
        <v>118</v>
      </c>
      <c r="J30" s="13">
        <v>1433.09</v>
      </c>
      <c r="K30" s="14">
        <f t="shared" si="1"/>
        <v>0.94639000970764786</v>
      </c>
      <c r="L30" s="7" t="s">
        <v>26</v>
      </c>
      <c r="M30" s="18">
        <v>7078</v>
      </c>
    </row>
    <row r="31" spans="1:13" s="15" customFormat="1" ht="30" customHeight="1" x14ac:dyDescent="0.25">
      <c r="A31" s="8">
        <v>27</v>
      </c>
      <c r="B31" s="9" t="s">
        <v>119</v>
      </c>
      <c r="C31" s="9" t="s">
        <v>120</v>
      </c>
      <c r="D31" s="9" t="s">
        <v>107</v>
      </c>
      <c r="E31" s="10" t="s">
        <v>8</v>
      </c>
      <c r="F31" s="10" t="s">
        <v>7</v>
      </c>
      <c r="G31" s="10" t="s">
        <v>12</v>
      </c>
      <c r="H31" s="11" t="s">
        <v>17</v>
      </c>
      <c r="I31" s="12" t="s">
        <v>121</v>
      </c>
      <c r="J31" s="13">
        <v>1577.53</v>
      </c>
      <c r="K31" s="14">
        <f t="shared" si="1"/>
        <v>1.041775905221658</v>
      </c>
      <c r="L31" s="7" t="s">
        <v>27</v>
      </c>
      <c r="M31" s="18">
        <v>6817</v>
      </c>
    </row>
    <row r="32" spans="1:13" s="15" customFormat="1" ht="30" customHeight="1" x14ac:dyDescent="0.25">
      <c r="A32" s="8">
        <v>28</v>
      </c>
      <c r="B32" s="9" t="s">
        <v>122</v>
      </c>
      <c r="C32" s="9" t="s">
        <v>123</v>
      </c>
      <c r="D32" s="9" t="s">
        <v>107</v>
      </c>
      <c r="E32" s="10" t="s">
        <v>8</v>
      </c>
      <c r="F32" s="10" t="s">
        <v>7</v>
      </c>
      <c r="G32" s="10" t="s">
        <v>9</v>
      </c>
      <c r="H32" s="11" t="s">
        <v>17</v>
      </c>
      <c r="I32" s="12" t="s">
        <v>124</v>
      </c>
      <c r="J32" s="13">
        <v>1377.74</v>
      </c>
      <c r="K32" s="14">
        <f t="shared" si="1"/>
        <v>0.90983774359922609</v>
      </c>
      <c r="L32" s="7" t="s">
        <v>26</v>
      </c>
      <c r="M32" s="18">
        <v>11086</v>
      </c>
    </row>
    <row r="33" spans="1:13" s="15" customFormat="1" ht="30" customHeight="1" x14ac:dyDescent="0.25">
      <c r="A33" s="8">
        <v>29</v>
      </c>
      <c r="B33" s="9" t="s">
        <v>125</v>
      </c>
      <c r="C33" s="9" t="s">
        <v>126</v>
      </c>
      <c r="D33" s="9" t="s">
        <v>107</v>
      </c>
      <c r="E33" s="10" t="s">
        <v>8</v>
      </c>
      <c r="F33" s="10" t="s">
        <v>7</v>
      </c>
      <c r="G33" s="10" t="s">
        <v>8</v>
      </c>
      <c r="H33" s="11" t="s">
        <v>15</v>
      </c>
      <c r="I33" s="12" t="s">
        <v>127</v>
      </c>
      <c r="J33" s="13">
        <v>1260.8699999999999</v>
      </c>
      <c r="K33" s="14">
        <f t="shared" si="1"/>
        <v>0.83265864079721574</v>
      </c>
      <c r="L33" s="7" t="s">
        <v>26</v>
      </c>
      <c r="M33" s="18">
        <v>3668</v>
      </c>
    </row>
    <row r="34" spans="1:13" s="15" customFormat="1" ht="30" customHeight="1" x14ac:dyDescent="0.25">
      <c r="A34" s="8">
        <v>30</v>
      </c>
      <c r="B34" s="9" t="s">
        <v>128</v>
      </c>
      <c r="C34" s="9" t="s">
        <v>129</v>
      </c>
      <c r="D34" s="9" t="s">
        <v>107</v>
      </c>
      <c r="E34" s="10" t="s">
        <v>8</v>
      </c>
      <c r="F34" s="10" t="s">
        <v>7</v>
      </c>
      <c r="G34" s="10" t="s">
        <v>7</v>
      </c>
      <c r="H34" s="11" t="s">
        <v>15</v>
      </c>
      <c r="I34" s="12" t="s">
        <v>130</v>
      </c>
      <c r="J34" s="13">
        <v>1224.3</v>
      </c>
      <c r="K34" s="14">
        <f t="shared" si="1"/>
        <v>0.80850839018140752</v>
      </c>
      <c r="L34" s="7" t="s">
        <v>26</v>
      </c>
      <c r="M34" s="18">
        <v>4155</v>
      </c>
    </row>
    <row r="35" spans="1:13" s="15" customFormat="1" ht="30" customHeight="1" x14ac:dyDescent="0.25">
      <c r="A35" s="8">
        <v>31</v>
      </c>
      <c r="B35" s="9" t="s">
        <v>131</v>
      </c>
      <c r="C35" s="9" t="s">
        <v>102</v>
      </c>
      <c r="D35" s="9" t="s">
        <v>107</v>
      </c>
      <c r="E35" s="10" t="s">
        <v>8</v>
      </c>
      <c r="F35" s="10" t="s">
        <v>7</v>
      </c>
      <c r="G35" s="10" t="s">
        <v>10</v>
      </c>
      <c r="H35" s="11" t="s">
        <v>15</v>
      </c>
      <c r="I35" s="12" t="s">
        <v>132</v>
      </c>
      <c r="J35" s="13">
        <v>1990.06</v>
      </c>
      <c r="K35" s="14">
        <f t="shared" si="1"/>
        <v>1.3142042040058906</v>
      </c>
      <c r="L35" s="7" t="s">
        <v>27</v>
      </c>
      <c r="M35" s="18">
        <v>7144</v>
      </c>
    </row>
    <row r="36" spans="1:13" s="15" customFormat="1" ht="30" customHeight="1" x14ac:dyDescent="0.25">
      <c r="A36" s="8">
        <v>32</v>
      </c>
      <c r="B36" s="9" t="s">
        <v>133</v>
      </c>
      <c r="C36" s="9" t="s">
        <v>134</v>
      </c>
      <c r="D36" s="9" t="s">
        <v>135</v>
      </c>
      <c r="E36" s="10" t="s">
        <v>8</v>
      </c>
      <c r="F36" s="10" t="s">
        <v>10</v>
      </c>
      <c r="G36" s="10" t="s">
        <v>16</v>
      </c>
      <c r="H36" s="11" t="s">
        <v>15</v>
      </c>
      <c r="I36" s="12" t="s">
        <v>136</v>
      </c>
      <c r="J36" s="13">
        <v>1011.14</v>
      </c>
      <c r="K36" s="14">
        <f t="shared" si="1"/>
        <v>0.66774089165076245</v>
      </c>
      <c r="L36" s="7" t="s">
        <v>26</v>
      </c>
      <c r="M36" s="18">
        <v>4719</v>
      </c>
    </row>
    <row r="37" spans="1:13" s="15" customFormat="1" ht="30" customHeight="1" x14ac:dyDescent="0.25">
      <c r="A37" s="8">
        <v>33</v>
      </c>
      <c r="B37" s="9" t="s">
        <v>137</v>
      </c>
      <c r="C37" s="9" t="s">
        <v>138</v>
      </c>
      <c r="D37" s="9" t="s">
        <v>135</v>
      </c>
      <c r="E37" s="10" t="s">
        <v>8</v>
      </c>
      <c r="F37" s="10" t="s">
        <v>10</v>
      </c>
      <c r="G37" s="10" t="s">
        <v>11</v>
      </c>
      <c r="H37" s="11" t="s">
        <v>14</v>
      </c>
      <c r="I37" s="12" t="s">
        <v>139</v>
      </c>
      <c r="J37" s="13">
        <v>1262.23</v>
      </c>
      <c r="K37" s="14">
        <f t="shared" si="1"/>
        <v>0.83355676332490247</v>
      </c>
      <c r="L37" s="7" t="s">
        <v>26</v>
      </c>
      <c r="M37" s="18">
        <v>8268</v>
      </c>
    </row>
    <row r="38" spans="1:13" s="15" customFormat="1" ht="30" customHeight="1" x14ac:dyDescent="0.25">
      <c r="A38" s="8">
        <v>34</v>
      </c>
      <c r="B38" s="9" t="s">
        <v>140</v>
      </c>
      <c r="C38" s="9" t="s">
        <v>141</v>
      </c>
      <c r="D38" s="9" t="s">
        <v>135</v>
      </c>
      <c r="E38" s="10" t="s">
        <v>8</v>
      </c>
      <c r="F38" s="10" t="s">
        <v>10</v>
      </c>
      <c r="G38" s="10" t="s">
        <v>5</v>
      </c>
      <c r="H38" s="11" t="s">
        <v>17</v>
      </c>
      <c r="I38" s="12" t="s">
        <v>142</v>
      </c>
      <c r="J38" s="13">
        <v>1209.69</v>
      </c>
      <c r="K38" s="14">
        <f t="shared" si="1"/>
        <v>0.79886017685089195</v>
      </c>
      <c r="L38" s="7" t="s">
        <v>26</v>
      </c>
      <c r="M38" s="18">
        <v>3512</v>
      </c>
    </row>
    <row r="39" spans="1:13" s="15" customFormat="1" ht="30" customHeight="1" x14ac:dyDescent="0.25">
      <c r="A39" s="8">
        <v>35</v>
      </c>
      <c r="B39" s="9" t="s">
        <v>143</v>
      </c>
      <c r="C39" s="9" t="s">
        <v>144</v>
      </c>
      <c r="D39" s="9" t="s">
        <v>145</v>
      </c>
      <c r="E39" s="10" t="s">
        <v>8</v>
      </c>
      <c r="F39" s="10" t="s">
        <v>10</v>
      </c>
      <c r="G39" s="10" t="s">
        <v>12</v>
      </c>
      <c r="H39" s="11" t="s">
        <v>17</v>
      </c>
      <c r="I39" s="12" t="s">
        <v>146</v>
      </c>
      <c r="J39" s="13">
        <v>1083.52</v>
      </c>
      <c r="K39" s="14">
        <f t="shared" si="1"/>
        <v>0.71553950088161289</v>
      </c>
      <c r="L39" s="7" t="s">
        <v>26</v>
      </c>
      <c r="M39" s="18">
        <v>4377</v>
      </c>
    </row>
    <row r="40" spans="1:13" s="15" customFormat="1" ht="30" customHeight="1" x14ac:dyDescent="0.25">
      <c r="A40" s="8">
        <v>36</v>
      </c>
      <c r="B40" s="9" t="s">
        <v>147</v>
      </c>
      <c r="C40" s="9" t="s">
        <v>148</v>
      </c>
      <c r="D40" s="9" t="s">
        <v>135</v>
      </c>
      <c r="E40" s="10" t="s">
        <v>8</v>
      </c>
      <c r="F40" s="10" t="s">
        <v>10</v>
      </c>
      <c r="G40" s="10" t="s">
        <v>9</v>
      </c>
      <c r="H40" s="11" t="s">
        <v>15</v>
      </c>
      <c r="I40" s="12" t="s">
        <v>149</v>
      </c>
      <c r="J40" s="13">
        <v>1197.02</v>
      </c>
      <c r="K40" s="14">
        <f t="shared" si="1"/>
        <v>0.79049310889075264</v>
      </c>
      <c r="L40" s="7" t="s">
        <v>26</v>
      </c>
      <c r="M40" s="18">
        <v>6996</v>
      </c>
    </row>
    <row r="41" spans="1:13" s="15" customFormat="1" ht="30" customHeight="1" x14ac:dyDescent="0.25">
      <c r="A41" s="8">
        <v>37</v>
      </c>
      <c r="B41" s="9" t="s">
        <v>150</v>
      </c>
      <c r="C41" s="9" t="s">
        <v>151</v>
      </c>
      <c r="D41" s="9" t="s">
        <v>135</v>
      </c>
      <c r="E41" s="10" t="s">
        <v>8</v>
      </c>
      <c r="F41" s="10" t="s">
        <v>10</v>
      </c>
      <c r="G41" s="10" t="s">
        <v>18</v>
      </c>
      <c r="H41" s="11" t="s">
        <v>17</v>
      </c>
      <c r="I41" s="12" t="s">
        <v>152</v>
      </c>
      <c r="J41" s="13">
        <v>1238.79</v>
      </c>
      <c r="K41" s="14">
        <f t="shared" si="1"/>
        <v>0.81807735740653909</v>
      </c>
      <c r="L41" s="7" t="s">
        <v>26</v>
      </c>
      <c r="M41" s="18">
        <v>10158</v>
      </c>
    </row>
    <row r="42" spans="1:13" s="15" customFormat="1" ht="30" customHeight="1" x14ac:dyDescent="0.25">
      <c r="A42" s="8">
        <v>38</v>
      </c>
      <c r="B42" s="9" t="s">
        <v>153</v>
      </c>
      <c r="C42" s="9" t="s">
        <v>154</v>
      </c>
      <c r="D42" s="9" t="s">
        <v>135</v>
      </c>
      <c r="E42" s="10" t="s">
        <v>8</v>
      </c>
      <c r="F42" s="10" t="s">
        <v>10</v>
      </c>
      <c r="G42" s="10" t="s">
        <v>8</v>
      </c>
      <c r="H42" s="11" t="s">
        <v>15</v>
      </c>
      <c r="I42" s="12" t="s">
        <v>155</v>
      </c>
      <c r="J42" s="13">
        <v>1369.9</v>
      </c>
      <c r="K42" s="14">
        <f t="shared" si="1"/>
        <v>0.90466033138079738</v>
      </c>
      <c r="L42" s="7" t="s">
        <v>26</v>
      </c>
      <c r="M42" s="18">
        <v>7313</v>
      </c>
    </row>
    <row r="43" spans="1:13" s="15" customFormat="1" ht="30" customHeight="1" x14ac:dyDescent="0.25">
      <c r="A43" s="8">
        <v>39</v>
      </c>
      <c r="B43" s="9" t="s">
        <v>156</v>
      </c>
      <c r="C43" s="9" t="s">
        <v>157</v>
      </c>
      <c r="D43" s="9" t="s">
        <v>135</v>
      </c>
      <c r="E43" s="10" t="s">
        <v>8</v>
      </c>
      <c r="F43" s="10" t="s">
        <v>10</v>
      </c>
      <c r="G43" s="10" t="s">
        <v>7</v>
      </c>
      <c r="H43" s="11" t="s">
        <v>15</v>
      </c>
      <c r="I43" s="12" t="s">
        <v>158</v>
      </c>
      <c r="J43" s="13">
        <v>1945.32</v>
      </c>
      <c r="K43" s="14">
        <f t="shared" si="1"/>
        <v>1.2846586143818473</v>
      </c>
      <c r="L43" s="7" t="s">
        <v>27</v>
      </c>
      <c r="M43" s="18">
        <v>6993</v>
      </c>
    </row>
    <row r="44" spans="1:13" s="15" customFormat="1" ht="30" customHeight="1" x14ac:dyDescent="0.25">
      <c r="A44" s="8">
        <v>40</v>
      </c>
      <c r="B44" s="9" t="s">
        <v>159</v>
      </c>
      <c r="C44" s="9" t="s">
        <v>160</v>
      </c>
      <c r="D44" s="9" t="s">
        <v>135</v>
      </c>
      <c r="E44" s="10" t="s">
        <v>8</v>
      </c>
      <c r="F44" s="10" t="s">
        <v>10</v>
      </c>
      <c r="G44" s="10" t="s">
        <v>13</v>
      </c>
      <c r="H44" s="11" t="s">
        <v>14</v>
      </c>
      <c r="I44" s="12" t="s">
        <v>158</v>
      </c>
      <c r="J44" s="13">
        <v>1284.04</v>
      </c>
      <c r="K44" s="14">
        <f t="shared" si="1"/>
        <v>0.84795974297846488</v>
      </c>
      <c r="L44" s="7" t="s">
        <v>26</v>
      </c>
      <c r="M44" s="18">
        <v>12379</v>
      </c>
    </row>
    <row r="45" spans="1:13" s="15" customFormat="1" ht="30" customHeight="1" x14ac:dyDescent="0.25">
      <c r="A45" s="8">
        <v>41</v>
      </c>
      <c r="B45" s="9" t="s">
        <v>161</v>
      </c>
      <c r="C45" s="9" t="s">
        <v>162</v>
      </c>
      <c r="D45" s="9" t="s">
        <v>163</v>
      </c>
      <c r="E45" s="10" t="s">
        <v>8</v>
      </c>
      <c r="F45" s="10" t="s">
        <v>6</v>
      </c>
      <c r="G45" s="10" t="s">
        <v>16</v>
      </c>
      <c r="H45" s="11" t="s">
        <v>15</v>
      </c>
      <c r="I45" s="12" t="s">
        <v>164</v>
      </c>
      <c r="J45" s="13">
        <v>1513.13</v>
      </c>
      <c r="K45" s="14">
        <f t="shared" si="1"/>
        <v>0.999247161998851</v>
      </c>
      <c r="L45" s="7" t="s">
        <v>26</v>
      </c>
      <c r="M45" s="18">
        <v>7460</v>
      </c>
    </row>
    <row r="46" spans="1:13" s="15" customFormat="1" ht="30" customHeight="1" x14ac:dyDescent="0.25">
      <c r="A46" s="8">
        <v>42</v>
      </c>
      <c r="B46" s="9" t="s">
        <v>165</v>
      </c>
      <c r="C46" s="9" t="s">
        <v>166</v>
      </c>
      <c r="D46" s="9" t="s">
        <v>163</v>
      </c>
      <c r="E46" s="10" t="s">
        <v>8</v>
      </c>
      <c r="F46" s="10" t="s">
        <v>6</v>
      </c>
      <c r="G46" s="10" t="s">
        <v>5</v>
      </c>
      <c r="H46" s="11" t="s">
        <v>17</v>
      </c>
      <c r="I46" s="12" t="s">
        <v>167</v>
      </c>
      <c r="J46" s="13">
        <v>1214.79</v>
      </c>
      <c r="K46" s="14">
        <f t="shared" si="1"/>
        <v>0.80222813632971657</v>
      </c>
      <c r="L46" s="7" t="s">
        <v>26</v>
      </c>
      <c r="M46" s="18">
        <v>6101</v>
      </c>
    </row>
    <row r="47" spans="1:13" s="15" customFormat="1" ht="30" customHeight="1" x14ac:dyDescent="0.25">
      <c r="A47" s="8">
        <v>43</v>
      </c>
      <c r="B47" s="9" t="s">
        <v>168</v>
      </c>
      <c r="C47" s="9" t="s">
        <v>169</v>
      </c>
      <c r="D47" s="9" t="s">
        <v>163</v>
      </c>
      <c r="E47" s="10" t="s">
        <v>8</v>
      </c>
      <c r="F47" s="10" t="s">
        <v>6</v>
      </c>
      <c r="G47" s="10" t="s">
        <v>12</v>
      </c>
      <c r="H47" s="11" t="s">
        <v>15</v>
      </c>
      <c r="I47" s="12" t="s">
        <v>170</v>
      </c>
      <c r="J47" s="13">
        <v>881.54</v>
      </c>
      <c r="K47" s="14">
        <f t="shared" si="1"/>
        <v>0.5821550978359209</v>
      </c>
      <c r="L47" s="7" t="s">
        <v>25</v>
      </c>
      <c r="M47" s="18">
        <v>5786</v>
      </c>
    </row>
    <row r="48" spans="1:13" s="15" customFormat="1" ht="30" customHeight="1" x14ac:dyDescent="0.25">
      <c r="A48" s="8">
        <v>44</v>
      </c>
      <c r="B48" s="9" t="s">
        <v>171</v>
      </c>
      <c r="C48" s="9" t="s">
        <v>172</v>
      </c>
      <c r="D48" s="9" t="s">
        <v>163</v>
      </c>
      <c r="E48" s="10" t="s">
        <v>8</v>
      </c>
      <c r="F48" s="10" t="s">
        <v>6</v>
      </c>
      <c r="G48" s="10" t="s">
        <v>9</v>
      </c>
      <c r="H48" s="11" t="s">
        <v>17</v>
      </c>
      <c r="I48" s="12" t="s">
        <v>173</v>
      </c>
      <c r="J48" s="13">
        <v>1065.73</v>
      </c>
      <c r="K48" s="14">
        <f t="shared" si="1"/>
        <v>0.70379126575841822</v>
      </c>
      <c r="L48" s="7" t="s">
        <v>26</v>
      </c>
      <c r="M48" s="18">
        <v>8470</v>
      </c>
    </row>
    <row r="49" spans="1:13" s="15" customFormat="1" ht="30" customHeight="1" x14ac:dyDescent="0.25">
      <c r="A49" s="8">
        <v>45</v>
      </c>
      <c r="B49" s="9" t="s">
        <v>174</v>
      </c>
      <c r="C49" s="9" t="s">
        <v>175</v>
      </c>
      <c r="D49" s="9" t="s">
        <v>163</v>
      </c>
      <c r="E49" s="10" t="s">
        <v>8</v>
      </c>
      <c r="F49" s="10" t="s">
        <v>6</v>
      </c>
      <c r="G49" s="10" t="s">
        <v>11</v>
      </c>
      <c r="H49" s="11" t="s">
        <v>14</v>
      </c>
      <c r="I49" s="12" t="s">
        <v>176</v>
      </c>
      <c r="J49" s="13">
        <v>1073.99</v>
      </c>
      <c r="K49" s="14">
        <f t="shared" si="1"/>
        <v>0.7092460393456913</v>
      </c>
      <c r="L49" s="7" t="s">
        <v>26</v>
      </c>
      <c r="M49" s="18">
        <v>5519</v>
      </c>
    </row>
    <row r="50" spans="1:13" s="15" customFormat="1" ht="30" customHeight="1" x14ac:dyDescent="0.25">
      <c r="A50" s="8">
        <v>46</v>
      </c>
      <c r="B50" s="9" t="s">
        <v>177</v>
      </c>
      <c r="C50" s="9" t="s">
        <v>178</v>
      </c>
      <c r="D50" s="9" t="s">
        <v>163</v>
      </c>
      <c r="E50" s="10" t="s">
        <v>8</v>
      </c>
      <c r="F50" s="10" t="s">
        <v>6</v>
      </c>
      <c r="G50" s="10" t="s">
        <v>18</v>
      </c>
      <c r="H50" s="11" t="s">
        <v>15</v>
      </c>
      <c r="I50" s="12" t="s">
        <v>179</v>
      </c>
      <c r="J50" s="13">
        <v>1425.94</v>
      </c>
      <c r="K50" s="14">
        <f t="shared" si="1"/>
        <v>0.94166826259517789</v>
      </c>
      <c r="L50" s="7" t="s">
        <v>26</v>
      </c>
      <c r="M50" s="18">
        <v>5170</v>
      </c>
    </row>
    <row r="51" spans="1:13" s="15" customFormat="1" ht="30" customHeight="1" x14ac:dyDescent="0.25">
      <c r="A51" s="8">
        <v>47</v>
      </c>
      <c r="B51" s="9" t="s">
        <v>180</v>
      </c>
      <c r="C51" s="9" t="s">
        <v>181</v>
      </c>
      <c r="D51" s="9" t="s">
        <v>163</v>
      </c>
      <c r="E51" s="10" t="s">
        <v>8</v>
      </c>
      <c r="F51" s="10" t="s">
        <v>6</v>
      </c>
      <c r="G51" s="10" t="s">
        <v>8</v>
      </c>
      <c r="H51" s="11" t="s">
        <v>15</v>
      </c>
      <c r="I51" s="12" t="s">
        <v>182</v>
      </c>
      <c r="J51" s="21">
        <v>1115.57</v>
      </c>
      <c r="K51" s="14">
        <f t="shared" si="1"/>
        <v>0.73670481486128625</v>
      </c>
      <c r="L51" s="7" t="s">
        <v>26</v>
      </c>
      <c r="M51" s="18">
        <v>3248</v>
      </c>
    </row>
    <row r="52" spans="1:13" s="15" customFormat="1" ht="30" customHeight="1" x14ac:dyDescent="0.25">
      <c r="A52" s="8">
        <v>48</v>
      </c>
      <c r="B52" s="9" t="s">
        <v>183</v>
      </c>
      <c r="C52" s="9" t="s">
        <v>184</v>
      </c>
      <c r="D52" s="9" t="s">
        <v>163</v>
      </c>
      <c r="E52" s="10" t="s">
        <v>8</v>
      </c>
      <c r="F52" s="10" t="s">
        <v>6</v>
      </c>
      <c r="G52" s="10" t="s">
        <v>7</v>
      </c>
      <c r="H52" s="11" t="s">
        <v>15</v>
      </c>
      <c r="I52" s="12" t="s">
        <v>185</v>
      </c>
      <c r="J52" s="13">
        <v>853.76</v>
      </c>
      <c r="K52" s="14">
        <f t="shared" si="1"/>
        <v>0.56380962443949889</v>
      </c>
      <c r="L52" s="7" t="s">
        <v>25</v>
      </c>
      <c r="M52" s="18">
        <v>3103</v>
      </c>
    </row>
    <row r="53" spans="1:13" s="15" customFormat="1" ht="30" customHeight="1" x14ac:dyDescent="0.25">
      <c r="A53" s="8">
        <v>49</v>
      </c>
      <c r="B53" s="9" t="s">
        <v>186</v>
      </c>
      <c r="C53" s="9" t="s">
        <v>187</v>
      </c>
      <c r="D53" s="9" t="s">
        <v>163</v>
      </c>
      <c r="E53" s="10" t="s">
        <v>8</v>
      </c>
      <c r="F53" s="10" t="s">
        <v>6</v>
      </c>
      <c r="G53" s="10" t="s">
        <v>10</v>
      </c>
      <c r="H53" s="11" t="s">
        <v>15</v>
      </c>
      <c r="I53" s="12" t="s">
        <v>188</v>
      </c>
      <c r="J53" s="13">
        <v>1175.02</v>
      </c>
      <c r="K53" s="14">
        <f t="shared" si="1"/>
        <v>0.77596465623699873</v>
      </c>
      <c r="L53" s="7" t="s">
        <v>26</v>
      </c>
      <c r="M53" s="18">
        <v>10143</v>
      </c>
    </row>
    <row r="54" spans="1:13" s="15" customFormat="1" ht="30" customHeight="1" thickBot="1" x14ac:dyDescent="0.3">
      <c r="A54" s="8">
        <v>50</v>
      </c>
      <c r="B54" s="9" t="s">
        <v>189</v>
      </c>
      <c r="C54" s="9" t="s">
        <v>190</v>
      </c>
      <c r="D54" s="9" t="s">
        <v>163</v>
      </c>
      <c r="E54" s="10" t="s">
        <v>8</v>
      </c>
      <c r="F54" s="10" t="s">
        <v>6</v>
      </c>
      <c r="G54" s="10" t="s">
        <v>13</v>
      </c>
      <c r="H54" s="11" t="s">
        <v>14</v>
      </c>
      <c r="I54" s="12" t="s">
        <v>188</v>
      </c>
      <c r="J54" s="13">
        <v>1826.31</v>
      </c>
      <c r="K54" s="14">
        <f t="shared" si="1"/>
        <v>1.2060662893671539</v>
      </c>
      <c r="L54" s="7" t="s">
        <v>27</v>
      </c>
      <c r="M54" s="18">
        <v>12386</v>
      </c>
    </row>
    <row r="55" spans="1:13" s="15" customFormat="1" ht="30" customHeight="1" thickBot="1" x14ac:dyDescent="0.3">
      <c r="A55" s="24" t="s">
        <v>29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19">
        <f>SUM(M5:M54)</f>
        <v>417313</v>
      </c>
    </row>
  </sheetData>
  <sheetProtection algorithmName="SHA-512" hashValue="yC0WZCl3b5ZjmJBmysZbgvjnMch0U12sYtArOvDpzz2I6RMQo0YiUdOxZBfklZSMviHnPipCf7henGED+0kSGA==" saltValue="fWyHoOhMrJmCi2/Vk9sg0w==" spinCount="100000" sheet="1" objects="1" scenarios="1"/>
  <mergeCells count="13">
    <mergeCell ref="E4:H4"/>
    <mergeCell ref="A1:M1"/>
    <mergeCell ref="A55:L55"/>
    <mergeCell ref="A2:A3"/>
    <mergeCell ref="B2:B3"/>
    <mergeCell ref="C2:C3"/>
    <mergeCell ref="E2:H2"/>
    <mergeCell ref="I2:I3"/>
    <mergeCell ref="J2:J3"/>
    <mergeCell ref="K2:K3"/>
    <mergeCell ref="L2:L3"/>
    <mergeCell ref="D2:D3"/>
    <mergeCell ref="M2:M3"/>
  </mergeCells>
  <conditionalFormatting sqref="I40">
    <cfRule type="duplicateValues" dxfId="2" priority="3" stopIfTrue="1"/>
  </conditionalFormatting>
  <conditionalFormatting sqref="I49">
    <cfRule type="duplicateValues" dxfId="1" priority="2" stopIfTrue="1"/>
  </conditionalFormatting>
  <conditionalFormatting sqref="I51">
    <cfRule type="duplicateValues" dxfId="0" priority="1" stopIfTrue="1"/>
  </conditionalFormatting>
  <pageMargins left="0.23622047244094491" right="0.23622047244094491" top="0.19685039370078741" bottom="0.59055118110236227" header="0" footer="0.31496062992125984"/>
  <pageSetup paperSize="9" scale="81" fitToHeight="0" orientation="landscape" horizontalDpi="1200" verticalDpi="1200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Lubuskie</vt:lpstr>
      <vt:lpstr>Lubuskie!Obszar_wydruku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 Marcin</dc:creator>
  <cp:lastModifiedBy>Marzena Kowalczyk-Alberska</cp:lastModifiedBy>
  <cp:lastPrinted>2016-04-25T07:38:37Z</cp:lastPrinted>
  <dcterms:created xsi:type="dcterms:W3CDTF">2015-10-21T11:00:09Z</dcterms:created>
  <dcterms:modified xsi:type="dcterms:W3CDTF">2016-05-10T10:10:59Z</dcterms:modified>
</cp:coreProperties>
</file>